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20730" windowHeight="9720"/>
  </bookViews>
  <sheets>
    <sheet name="Тендер" sheetId="18" r:id="rId1"/>
  </sheets>
  <definedNames>
    <definedName name="_xlnm._FilterDatabase" localSheetId="0" hidden="1">Тендер!$A$10:$G$35</definedName>
    <definedName name="_xlnm.Print_Area" localSheetId="0">Тендер!$A$1:$G$52</definedName>
  </definedNames>
  <calcPr calcId="144525"/>
</workbook>
</file>

<file path=xl/calcChain.xml><?xml version="1.0" encoding="utf-8"?>
<calcChain xmlns="http://schemas.openxmlformats.org/spreadsheetml/2006/main">
  <c r="G11" i="18" l="1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 l="1"/>
</calcChain>
</file>

<file path=xl/sharedStrings.xml><?xml version="1.0" encoding="utf-8"?>
<sst xmlns="http://schemas.openxmlformats.org/spreadsheetml/2006/main" count="141" uniqueCount="71">
  <si>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</si>
  <si>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</si>
  <si>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</si>
  <si>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</si>
  <si>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наб</t>
  </si>
  <si>
    <t>уп</t>
  </si>
  <si>
    <t>ИТОГО:</t>
  </si>
  <si>
    <t>Примечание:  строки и столбцы не удалять, не добавлять!</t>
  </si>
  <si>
    <t xml:space="preserve">HbSAg Qualitative, Alinity i </t>
  </si>
  <si>
    <t xml:space="preserve">HbSAg Qualitative Calibrator Kit  (Alinity i) </t>
  </si>
  <si>
    <t>Калибратор для определения гепатита В к аппарату  определения ИХЛА "Alinity -i" (8P1001)</t>
  </si>
  <si>
    <t xml:space="preserve">HbSAg Qualitative Control Kit  (Alinity i) </t>
  </si>
  <si>
    <t>Контроль для определения гепатита В к аппарату   определения ИХЛА "Alinity -i" (8P1010)</t>
  </si>
  <si>
    <t xml:space="preserve">Anti-HCV, Alinity I </t>
  </si>
  <si>
    <t xml:space="preserve">Anti-HCV Calibrator Kit (Alinity i) </t>
  </si>
  <si>
    <t>Калибратор для определения гепатита С к аппарату  определения ИХЛА "Alinity -i" (8P0602)</t>
  </si>
  <si>
    <t xml:space="preserve">Anti-HCV Control Kit (Alinity i) </t>
  </si>
  <si>
    <t>Контроль для определения гепатита С к аппарату  определения ИХЛА "Alinity -i" (8P0611)</t>
  </si>
  <si>
    <t xml:space="preserve">Alinity I HIV Ag/Ab Combo Reagent Kit </t>
  </si>
  <si>
    <t xml:space="preserve">HIV Ag/Ab Combo Calibrator Kit (Alinity i) </t>
  </si>
  <si>
    <t xml:space="preserve">HIV Ag/Ab Combo Control Kit (Alinity i) </t>
  </si>
  <si>
    <t xml:space="preserve">Syphilis, Alinity I </t>
  </si>
  <si>
    <t xml:space="preserve">ALINITY SYPHILIS 200 T </t>
  </si>
  <si>
    <t xml:space="preserve">Syphilis Calibrator Kit (Alinity i) </t>
  </si>
  <si>
    <t xml:space="preserve">Syphilis Control Kit (Alinity i) </t>
  </si>
  <si>
    <t xml:space="preserve">Alinity i Concentrated Wash Buffer </t>
  </si>
  <si>
    <t xml:space="preserve">Alinity i Sample Cups </t>
  </si>
  <si>
    <t xml:space="preserve">Alinity i Replacement Caps </t>
  </si>
  <si>
    <t xml:space="preserve">Alinity i Pre-Trigger Solution </t>
  </si>
  <si>
    <t xml:space="preserve">Alinity i Trigger Solution </t>
  </si>
  <si>
    <t xml:space="preserve">Alinity i Reaction Vessels </t>
  </si>
  <si>
    <t>Реагент для опред.ВИЧ к аппарату  определения ИХЛА "Alinity -i" (8P0722)</t>
  </si>
  <si>
    <t>Калибратор для определения ВИЧ  HIV Ag/Ab Combo Calibrator к аппарату  определения ИХЛА "Alinity -i"(8P0701)</t>
  </si>
  <si>
    <t>Контроль  для определения ВИЧ HIV Ag/Ab Combo Controls к аппарату  определения ИХЛА "Alinity -i" (8P0710)</t>
  </si>
  <si>
    <t xml:space="preserve"> к аппарату  определения ИХЛА "Alinity -i" (7P6022)</t>
  </si>
  <si>
    <t>Syphilis TP Calibrator, калибратор для определения сифилиса к аппарату   определения ИХЛА "Alinity -i" (7P6001)</t>
  </si>
  <si>
    <t>Syphilis TP Controls, контроль  для определения сифилиса к аппарату   определения ИХЛА "Alinity -i"(7P6010)</t>
  </si>
  <si>
    <t>Рабочий раствор для работы аппарата  ИХЛА "Alinity -i" (6Р1368)</t>
  </si>
  <si>
    <t>Рабочий раствор для работы аппарата  ИХЛА "Alinity -i" (6P1265)</t>
  </si>
  <si>
    <t>Рабочий раствор для работы аппарата  ИХЛА "Alinity -i" (6P1160)</t>
  </si>
  <si>
    <t>Replacement Caps,  расходный материал к аппарату  ИХЛА "Alinity -i" (4R4701)</t>
  </si>
  <si>
    <t>Реагент для опред.гепатита В к аппарату  определения ИХЛА "Alinity -i " (1200 тест) (8Р1032)</t>
  </si>
  <si>
    <t xml:space="preserve">Реагент для опр.гепатита С к аппарату  определения ИХЛА "Alinity -i" (1000 тест) (8P0633) </t>
  </si>
  <si>
    <t>Реагент для опред.ВИЧ к аппарату  определения ИХЛА "Alinity -i" (1200 тест)(8P0732)</t>
  </si>
  <si>
    <t>Реагент для опред.сифилиса к аппарату  определения ИХЛА "Alinity -i" (1200 тест) (7P6032)</t>
  </si>
  <si>
    <t xml:space="preserve">ALNTY I TSH RGT 200T KI </t>
  </si>
  <si>
    <t>Реагент  к аппарату  определения ИХЛА "Alinity -i" (1200 тест) (7Р4820)</t>
  </si>
  <si>
    <t xml:space="preserve">TSH Calibrator Kit (Alinity i) </t>
  </si>
  <si>
    <t xml:space="preserve"> Калибратор к аппарату   определения ИХЛА "Alinity -i" (7Р4801)</t>
  </si>
  <si>
    <t xml:space="preserve">TSH Control Kit (Alinity i) </t>
  </si>
  <si>
    <t>Контроль  к аппарату   определения ИХЛА "Alinity -i"(7Р4810)</t>
  </si>
  <si>
    <t xml:space="preserve">Alinity i Probe Conditioning Solution </t>
  </si>
  <si>
    <t>Probe Conditioning Solution (1R5840)</t>
  </si>
  <si>
    <t>Sample Cups ,  расходный материал к аппарату  ИХЛА "Alinity -i" (1000шт)(1R3801)</t>
  </si>
  <si>
    <t xml:space="preserve"> Reaction Vessels RV, расходный материал к аппарату   ИХЛА "Alinity -i" (4000шт)(6P1401)</t>
  </si>
  <si>
    <t xml:space="preserve">Цена </t>
  </si>
  <si>
    <t>Кол-во  на 1 полугодие</t>
  </si>
  <si>
    <t>Приложение №1</t>
  </si>
  <si>
    <t>1.</t>
  </si>
  <si>
    <t>Место поставки: ГККП «Городской Центр Крови» Управления здравохранения г. Шымкент, 160024, г. Шымкент, мкр.Нурсат 442</t>
  </si>
  <si>
    <t>2.</t>
  </si>
  <si>
    <t>Срок поставки: по заявке заказчика в течение 16 календарных дней, до 31 декабря 2021 года.</t>
  </si>
  <si>
    <t>3.</t>
  </si>
  <si>
    <t>Все изделия медицинского назначения, включенные в тендерную заявку, должны соответсвовать Главе 4, Правил организации и проведения закупа лекарственных средств и медицинских изделий, фармацевтических услуг</t>
  </si>
  <si>
    <t>Перечень закупаемых  медицинских изделии на 2021 год</t>
  </si>
  <si>
    <t>Место поставки</t>
  </si>
  <si>
    <t>Срок поставки</t>
  </si>
  <si>
    <t>Центр Крови</t>
  </si>
  <si>
    <t>16 календарных дней после согласно заявке</t>
  </si>
  <si>
    <t>Центр Крови г. Шымкент, мкр.Нурсат 442</t>
  </si>
  <si>
    <t>Сумма выделенная для закупа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</si>
</sst>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Helv"/>
    </font>
    <font>
      <sz val="10"/>
      <name val="Arial Cyr"/>
      <family val="2"/>
      <charset val="204"/>
    </font>
    <font>
      <b/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>
      <alignment horizontal="center"/>
    </xf>
    <xf numFmtId="0" fontId="8" fillId="0" borderId="0"/>
    <xf numFmtId="0" fontId="1" fillId="0" borderId="0" applyFont="0" applyFill="0" applyBorder="0" applyAlignment="0" applyProtection="0"/>
    <xf numFmtId="0" fontId="8" fillId="0" borderId="0"/>
    <xf numFmtId="0" fontId="11" fillId="0" borderId="0"/>
    <xf numFmtId="0" fontId="9" fillId="0" borderId="0"/>
    <xf numFmtId="0" fontId="4" fillId="0" borderId="0"/>
    <xf numFmtId="0" fontId="4" fillId="0" borderId="0"/>
    <xf numFmtId="0" fontId="1" fillId="0" borderId="0">
      <alignment horizontal="center"/>
    </xf>
    <xf numFmtId="0" fontId="1" fillId="0" borderId="0"/>
    <xf numFmtId="0" fontId="9" fillId="0" borderId="0"/>
    <xf numFmtId="0" fontId="12" fillId="0" borderId="0"/>
    <xf numFmtId="0" fontId="13" fillId="0" borderId="0"/>
    <xf numFmtId="0" fontId="14" fillId="0" borderId="0">
      <alignment horizontal="center"/>
    </xf>
    <xf numFmtId="164" fontId="9" fillId="0" borderId="0" applyFont="0" applyFill="0" applyBorder="0" applyAlignment="0" applyProtection="0"/>
    <xf numFmtId="0" fontId="4" fillId="0" borderId="0"/>
    <xf numFmtId="0" fontId="13" fillId="0" borderId="0"/>
  </cellStyleXfs>
  <cellXfs count="54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164" fontId="2" fillId="2" borderId="0" xfId="1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3" fontId="3" fillId="0" borderId="0" xfId="0" applyNumberFormat="1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center" vertical="center"/>
    </xf>
    <xf numFmtId="0" fontId="5" fillId="2" borderId="4" xfId="2" applyNumberFormat="1" applyFont="1" applyFill="1" applyBorder="1" applyAlignment="1" applyProtection="1">
      <alignment horizontal="center" vertical="center" wrapText="1" shrinkToFit="1"/>
    </xf>
    <xf numFmtId="0" fontId="5" fillId="2" borderId="2" xfId="2" applyNumberFormat="1" applyFont="1" applyFill="1" applyBorder="1" applyAlignment="1" applyProtection="1">
      <alignment horizontal="center" vertical="center" wrapText="1" shrinkToFit="1"/>
    </xf>
    <xf numFmtId="0" fontId="5" fillId="2" borderId="3" xfId="2" applyNumberFormat="1" applyFont="1" applyFill="1" applyBorder="1" applyAlignment="1" applyProtection="1">
      <alignment horizontal="center" vertical="center" wrapText="1" shrinkToFit="1"/>
    </xf>
    <xf numFmtId="4" fontId="5" fillId="2" borderId="1" xfId="1" applyNumberFormat="1" applyFont="1" applyFill="1" applyBorder="1" applyAlignment="1" applyProtection="1">
      <alignment horizontal="center" vertical="center" wrapText="1" shrinkToFit="1"/>
    </xf>
    <xf numFmtId="0" fontId="15" fillId="2" borderId="0" xfId="2" applyFont="1" applyFill="1" applyBorder="1" applyAlignment="1" applyProtection="1">
      <alignment horizontal="center" vertical="center"/>
      <protection locked="0"/>
    </xf>
    <xf numFmtId="0" fontId="6" fillId="2" borderId="1" xfId="3" applyFont="1" applyFill="1" applyBorder="1" applyAlignment="1" applyProtection="1">
      <alignment horizontal="center" vertical="center" wrapText="1"/>
    </xf>
    <xf numFmtId="0" fontId="6" fillId="2" borderId="3" xfId="3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 applyProtection="1">
      <alignment horizontal="center" vertical="center" wrapText="1"/>
    </xf>
    <xf numFmtId="0" fontId="5" fillId="2" borderId="3" xfId="3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vertical="center"/>
    </xf>
    <xf numFmtId="0" fontId="17" fillId="0" borderId="0" xfId="19" applyFont="1" applyFill="1" applyBorder="1" applyAlignment="1">
      <alignment horizontal="center" vertical="center" wrapText="1"/>
    </xf>
    <xf numFmtId="0" fontId="17" fillId="0" borderId="0" xfId="19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64" fontId="7" fillId="0" borderId="1" xfId="1" applyFont="1" applyFill="1" applyBorder="1" applyAlignment="1" applyProtection="1">
      <alignment horizontal="center" vertical="center"/>
    </xf>
    <xf numFmtId="164" fontId="7" fillId="0" borderId="1" xfId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3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top"/>
    </xf>
    <xf numFmtId="43" fontId="7" fillId="0" borderId="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43" fontId="5" fillId="0" borderId="1" xfId="0" applyNumberFormat="1" applyFont="1" applyFill="1" applyBorder="1" applyAlignment="1" applyProtection="1">
      <alignment vertical="center"/>
    </xf>
    <xf numFmtId="0" fontId="1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0">
    <cellStyle name="Normal_proposal" xfId="18"/>
    <cellStyle name="Обычный" xfId="0" builtinId="0"/>
    <cellStyle name="Обычный 185" xfId="6"/>
    <cellStyle name="Обычный 19" xfId="7"/>
    <cellStyle name="Обычный 2" xfId="3"/>
    <cellStyle name="Обычный 2 16" xfId="4"/>
    <cellStyle name="Обычный 2 2" xfId="2"/>
    <cellStyle name="Обычный 2 3" xfId="8"/>
    <cellStyle name="Обычный 2 3 2" xfId="9"/>
    <cellStyle name="Обычный 2 3 2 2" xfId="10"/>
    <cellStyle name="Обычный 2 3 3" xfId="11"/>
    <cellStyle name="Обычный 3" xfId="12"/>
    <cellStyle name="Обычный 4" xfId="13"/>
    <cellStyle name="Обычный 5" xfId="14"/>
    <cellStyle name="Обычный_Лист1" xfId="19"/>
    <cellStyle name="Стиль 1" xfId="15"/>
    <cellStyle name="Стиль 1 2" xfId="16"/>
    <cellStyle name="Финансовый" xfId="1" builtinId="3"/>
    <cellStyle name="Финансовый 18 2" xfId="17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7"/>
  <sheetViews>
    <sheetView tabSelected="1" zoomScale="80" zoomScaleNormal="80" zoomScaleSheetLayoutView="100" workbookViewId="0">
      <pane xSplit="4" ySplit="10" topLeftCell="E11" activePane="bottomRight" state="frozen"/>
      <selection pane="topRight" activeCell="K1" sqref="K1"/>
      <selection pane="bottomLeft" activeCell="A7" sqref="A7"/>
      <selection pane="bottomRight" activeCell="F11" sqref="F11"/>
    </sheetView>
  </sheetViews>
  <sheetFormatPr defaultRowHeight="12.75" x14ac:dyDescent="0.25"/>
  <cols>
    <col min="1" max="1" width="6.7109375" style="4" customWidth="1"/>
    <col min="2" max="2" width="34.28515625" style="8" customWidth="1"/>
    <col min="3" max="3" width="42.5703125" style="9" customWidth="1"/>
    <col min="4" max="4" width="11.28515625" style="10" customWidth="1"/>
    <col min="5" max="5" width="13.28515625" style="1" customWidth="1"/>
    <col min="6" max="6" width="15.85546875" style="1" customWidth="1"/>
    <col min="7" max="7" width="17.7109375" style="1" customWidth="1"/>
    <col min="8" max="8" width="19.5703125" style="1" customWidth="1"/>
    <col min="9" max="9" width="18.140625" style="1" customWidth="1"/>
    <col min="10" max="16384" width="9.140625" style="1"/>
  </cols>
  <sheetData>
    <row r="1" spans="1:9" ht="15.75" x14ac:dyDescent="0.25">
      <c r="A1" s="5"/>
      <c r="B1" s="5"/>
      <c r="C1" s="5"/>
      <c r="D1" s="5"/>
      <c r="G1" s="33" t="s">
        <v>57</v>
      </c>
    </row>
    <row r="2" spans="1:9" ht="30" customHeight="1" x14ac:dyDescent="0.25">
      <c r="A2" s="34" t="s">
        <v>58</v>
      </c>
      <c r="B2" s="35" t="s">
        <v>59</v>
      </c>
      <c r="C2" s="35"/>
      <c r="D2" s="35"/>
      <c r="E2" s="35"/>
      <c r="F2" s="35"/>
      <c r="G2" s="35"/>
      <c r="H2" s="35"/>
    </row>
    <row r="3" spans="1:9" ht="28.5" customHeight="1" x14ac:dyDescent="0.25">
      <c r="A3" s="34" t="s">
        <v>60</v>
      </c>
      <c r="B3" s="35" t="s">
        <v>61</v>
      </c>
      <c r="C3" s="35"/>
      <c r="D3" s="35"/>
      <c r="E3" s="35"/>
      <c r="F3" s="35"/>
      <c r="G3" s="35"/>
      <c r="H3" s="35"/>
    </row>
    <row r="4" spans="1:9" ht="37.5" customHeight="1" x14ac:dyDescent="0.25">
      <c r="A4" s="36" t="s">
        <v>62</v>
      </c>
      <c r="B4" s="35" t="s">
        <v>63</v>
      </c>
      <c r="C4" s="35"/>
      <c r="D4" s="35"/>
      <c r="E4" s="35"/>
      <c r="F4" s="35"/>
      <c r="G4" s="35"/>
      <c r="H4" s="35"/>
    </row>
    <row r="5" spans="1:9" x14ac:dyDescent="0.25">
      <c r="A5" s="5"/>
      <c r="B5" s="37" t="s">
        <v>64</v>
      </c>
      <c r="C5" s="37"/>
      <c r="D5" s="37"/>
      <c r="E5" s="37"/>
      <c r="F5" s="37"/>
      <c r="G5" s="37"/>
      <c r="H5" s="37"/>
    </row>
    <row r="6" spans="1:9" x14ac:dyDescent="0.25">
      <c r="A6" s="5"/>
      <c r="B6" s="37"/>
      <c r="C6" s="37"/>
      <c r="D6" s="37"/>
      <c r="E6" s="37"/>
      <c r="F6" s="37"/>
      <c r="G6" s="37"/>
      <c r="H6" s="37"/>
    </row>
    <row r="7" spans="1:9" ht="13.5" x14ac:dyDescent="0.25">
      <c r="A7" s="5"/>
      <c r="B7" s="28"/>
      <c r="C7" s="28"/>
      <c r="D7" s="28"/>
    </row>
    <row r="8" spans="1:9" hidden="1" x14ac:dyDescent="0.25">
      <c r="A8" s="6"/>
      <c r="B8" s="6"/>
      <c r="C8" s="6"/>
      <c r="D8" s="7"/>
    </row>
    <row r="9" spans="1:9" s="2" customFormat="1" ht="51" customHeight="1" x14ac:dyDescent="0.25">
      <c r="A9" s="29" t="s">
        <v>0</v>
      </c>
      <c r="B9" s="29" t="s">
        <v>1</v>
      </c>
      <c r="C9" s="31" t="s">
        <v>2</v>
      </c>
      <c r="D9" s="29" t="s">
        <v>3</v>
      </c>
      <c r="E9" s="24" t="s">
        <v>56</v>
      </c>
      <c r="F9" s="25" t="s">
        <v>55</v>
      </c>
      <c r="G9" s="27" t="s">
        <v>70</v>
      </c>
      <c r="H9" s="27" t="s">
        <v>65</v>
      </c>
      <c r="I9" s="27" t="s">
        <v>66</v>
      </c>
    </row>
    <row r="10" spans="1:9" s="2" customFormat="1" ht="23.25" customHeight="1" x14ac:dyDescent="0.25">
      <c r="A10" s="30"/>
      <c r="B10" s="30"/>
      <c r="C10" s="32"/>
      <c r="D10" s="30"/>
      <c r="E10" s="24"/>
      <c r="F10" s="26"/>
      <c r="G10" s="27"/>
      <c r="H10" s="27" t="s">
        <v>67</v>
      </c>
      <c r="I10" s="27" t="s">
        <v>68</v>
      </c>
    </row>
    <row r="11" spans="1:9" s="47" customFormat="1" ht="75" customHeight="1" x14ac:dyDescent="0.25">
      <c r="A11" s="44">
        <v>1</v>
      </c>
      <c r="B11" s="52" t="s">
        <v>8</v>
      </c>
      <c r="C11" s="38" t="s">
        <v>41</v>
      </c>
      <c r="D11" s="38" t="s">
        <v>4</v>
      </c>
      <c r="E11" s="39">
        <v>13</v>
      </c>
      <c r="F11" s="39">
        <v>849420</v>
      </c>
      <c r="G11" s="46">
        <f t="shared" ref="G11:G34" si="0">F11*E11</f>
        <v>11042460</v>
      </c>
      <c r="H11" s="50" t="s">
        <v>69</v>
      </c>
      <c r="I11" s="51" t="s">
        <v>68</v>
      </c>
    </row>
    <row r="12" spans="1:9" s="47" customFormat="1" ht="54.75" customHeight="1" x14ac:dyDescent="0.25">
      <c r="A12" s="44">
        <v>2</v>
      </c>
      <c r="B12" s="51" t="s">
        <v>9</v>
      </c>
      <c r="C12" s="38" t="s">
        <v>10</v>
      </c>
      <c r="D12" s="38" t="s">
        <v>4</v>
      </c>
      <c r="E12" s="39">
        <v>2</v>
      </c>
      <c r="F12" s="39">
        <v>94795</v>
      </c>
      <c r="G12" s="46">
        <f t="shared" si="0"/>
        <v>189590</v>
      </c>
      <c r="H12" s="50" t="s">
        <v>69</v>
      </c>
      <c r="I12" s="51" t="s">
        <v>68</v>
      </c>
    </row>
    <row r="13" spans="1:9" s="47" customFormat="1" ht="45" customHeight="1" x14ac:dyDescent="0.25">
      <c r="A13" s="44">
        <v>3</v>
      </c>
      <c r="B13" s="51" t="s">
        <v>11</v>
      </c>
      <c r="C13" s="38" t="s">
        <v>12</v>
      </c>
      <c r="D13" s="38" t="s">
        <v>4</v>
      </c>
      <c r="E13" s="39">
        <v>6</v>
      </c>
      <c r="F13" s="39">
        <v>94795</v>
      </c>
      <c r="G13" s="46">
        <f t="shared" si="0"/>
        <v>568770</v>
      </c>
      <c r="H13" s="50" t="s">
        <v>69</v>
      </c>
      <c r="I13" s="51" t="s">
        <v>68</v>
      </c>
    </row>
    <row r="14" spans="1:9" s="47" customFormat="1" ht="56.25" customHeight="1" x14ac:dyDescent="0.25">
      <c r="A14" s="44">
        <v>4</v>
      </c>
      <c r="B14" s="52" t="s">
        <v>13</v>
      </c>
      <c r="C14" s="38" t="s">
        <v>42</v>
      </c>
      <c r="D14" s="38" t="s">
        <v>4</v>
      </c>
      <c r="E14" s="39">
        <v>16</v>
      </c>
      <c r="F14" s="39">
        <v>2359500</v>
      </c>
      <c r="G14" s="46">
        <f t="shared" si="0"/>
        <v>37752000</v>
      </c>
      <c r="H14" s="50" t="s">
        <v>69</v>
      </c>
      <c r="I14" s="51" t="s">
        <v>68</v>
      </c>
    </row>
    <row r="15" spans="1:9" s="47" customFormat="1" ht="39" customHeight="1" x14ac:dyDescent="0.25">
      <c r="A15" s="44">
        <v>5</v>
      </c>
      <c r="B15" s="52" t="s">
        <v>14</v>
      </c>
      <c r="C15" s="38" t="s">
        <v>15</v>
      </c>
      <c r="D15" s="38" t="s">
        <v>4</v>
      </c>
      <c r="E15" s="39">
        <v>2</v>
      </c>
      <c r="F15" s="39">
        <v>66707</v>
      </c>
      <c r="G15" s="46">
        <f t="shared" si="0"/>
        <v>133414</v>
      </c>
      <c r="H15" s="50" t="s">
        <v>69</v>
      </c>
      <c r="I15" s="51" t="s">
        <v>68</v>
      </c>
    </row>
    <row r="16" spans="1:9" s="41" customFormat="1" ht="38.25" customHeight="1" x14ac:dyDescent="0.25">
      <c r="A16" s="44">
        <v>6</v>
      </c>
      <c r="B16" s="52" t="s">
        <v>16</v>
      </c>
      <c r="C16" s="38" t="s">
        <v>17</v>
      </c>
      <c r="D16" s="38" t="s">
        <v>4</v>
      </c>
      <c r="E16" s="40">
        <v>5</v>
      </c>
      <c r="F16" s="40">
        <v>94795</v>
      </c>
      <c r="G16" s="46">
        <f t="shared" si="0"/>
        <v>473975</v>
      </c>
      <c r="H16" s="50" t="s">
        <v>69</v>
      </c>
      <c r="I16" s="51" t="s">
        <v>68</v>
      </c>
    </row>
    <row r="17" spans="1:9" s="41" customFormat="1" ht="33.75" customHeight="1" x14ac:dyDescent="0.25">
      <c r="A17" s="44">
        <v>7</v>
      </c>
      <c r="B17" s="51" t="s">
        <v>18</v>
      </c>
      <c r="C17" s="38" t="s">
        <v>43</v>
      </c>
      <c r="D17" s="38" t="s">
        <v>4</v>
      </c>
      <c r="E17" s="40">
        <v>13</v>
      </c>
      <c r="F17" s="40">
        <v>1551607</v>
      </c>
      <c r="G17" s="46">
        <f t="shared" si="0"/>
        <v>20170891</v>
      </c>
      <c r="H17" s="53" t="s">
        <v>69</v>
      </c>
      <c r="I17" s="51" t="s">
        <v>68</v>
      </c>
    </row>
    <row r="18" spans="1:9" s="41" customFormat="1" ht="33.75" customHeight="1" x14ac:dyDescent="0.25">
      <c r="A18" s="44">
        <v>8</v>
      </c>
      <c r="B18" s="51" t="s">
        <v>18</v>
      </c>
      <c r="C18" s="38" t="s">
        <v>31</v>
      </c>
      <c r="D18" s="38" t="s">
        <v>4</v>
      </c>
      <c r="E18" s="40">
        <v>2</v>
      </c>
      <c r="F18" s="40">
        <v>257128</v>
      </c>
      <c r="G18" s="46">
        <f t="shared" si="0"/>
        <v>514256</v>
      </c>
      <c r="H18" s="53" t="s">
        <v>69</v>
      </c>
      <c r="I18" s="51" t="s">
        <v>68</v>
      </c>
    </row>
    <row r="19" spans="1:9" s="41" customFormat="1" ht="38.25" x14ac:dyDescent="0.25">
      <c r="A19" s="44">
        <v>9</v>
      </c>
      <c r="B19" s="51" t="s">
        <v>19</v>
      </c>
      <c r="C19" s="38" t="s">
        <v>32</v>
      </c>
      <c r="D19" s="38" t="s">
        <v>4</v>
      </c>
      <c r="E19" s="40">
        <v>2</v>
      </c>
      <c r="F19" s="40">
        <v>94795</v>
      </c>
      <c r="G19" s="46">
        <f t="shared" si="0"/>
        <v>189590</v>
      </c>
      <c r="H19" s="53" t="s">
        <v>69</v>
      </c>
      <c r="I19" s="51" t="s">
        <v>68</v>
      </c>
    </row>
    <row r="20" spans="1:9" s="41" customFormat="1" ht="38.25" customHeight="1" x14ac:dyDescent="0.25">
      <c r="A20" s="44">
        <v>10</v>
      </c>
      <c r="B20" s="51" t="s">
        <v>20</v>
      </c>
      <c r="C20" s="38" t="s">
        <v>33</v>
      </c>
      <c r="D20" s="38" t="s">
        <v>4</v>
      </c>
      <c r="E20" s="40">
        <v>6</v>
      </c>
      <c r="F20" s="40">
        <v>94795</v>
      </c>
      <c r="G20" s="46">
        <f t="shared" si="0"/>
        <v>568770</v>
      </c>
      <c r="H20" s="53" t="s">
        <v>69</v>
      </c>
      <c r="I20" s="51" t="s">
        <v>68</v>
      </c>
    </row>
    <row r="21" spans="1:9" s="41" customFormat="1" ht="38.25" x14ac:dyDescent="0.25">
      <c r="A21" s="44">
        <v>11</v>
      </c>
      <c r="B21" s="52" t="s">
        <v>21</v>
      </c>
      <c r="C21" s="38" t="s">
        <v>44</v>
      </c>
      <c r="D21" s="38" t="s">
        <v>4</v>
      </c>
      <c r="E21" s="40">
        <v>13</v>
      </c>
      <c r="F21" s="40">
        <v>1744142</v>
      </c>
      <c r="G21" s="46">
        <f t="shared" si="0"/>
        <v>22673846</v>
      </c>
      <c r="H21" s="53" t="s">
        <v>69</v>
      </c>
      <c r="I21" s="51" t="s">
        <v>68</v>
      </c>
    </row>
    <row r="22" spans="1:9" s="41" customFormat="1" ht="12.75" customHeight="1" x14ac:dyDescent="0.25">
      <c r="A22" s="44">
        <v>12</v>
      </c>
      <c r="B22" s="52" t="s">
        <v>22</v>
      </c>
      <c r="C22" s="38" t="s">
        <v>34</v>
      </c>
      <c r="D22" s="38" t="s">
        <v>4</v>
      </c>
      <c r="E22" s="40">
        <v>2</v>
      </c>
      <c r="F22" s="40">
        <v>286707</v>
      </c>
      <c r="G22" s="46">
        <f t="shared" si="0"/>
        <v>573414</v>
      </c>
      <c r="H22" s="53" t="s">
        <v>69</v>
      </c>
      <c r="I22" s="51" t="s">
        <v>68</v>
      </c>
    </row>
    <row r="23" spans="1:9" s="41" customFormat="1" ht="38.25" x14ac:dyDescent="0.25">
      <c r="A23" s="44">
        <v>13</v>
      </c>
      <c r="B23" s="52" t="s">
        <v>23</v>
      </c>
      <c r="C23" s="38" t="s">
        <v>35</v>
      </c>
      <c r="D23" s="38" t="s">
        <v>4</v>
      </c>
      <c r="E23" s="40">
        <v>2</v>
      </c>
      <c r="F23" s="40">
        <v>94795</v>
      </c>
      <c r="G23" s="46">
        <f t="shared" si="0"/>
        <v>189590</v>
      </c>
      <c r="H23" s="53" t="s">
        <v>69</v>
      </c>
      <c r="I23" s="51" t="s">
        <v>68</v>
      </c>
    </row>
    <row r="24" spans="1:9" s="41" customFormat="1" ht="24.75" customHeight="1" x14ac:dyDescent="0.25">
      <c r="A24" s="44">
        <v>14</v>
      </c>
      <c r="B24" s="52" t="s">
        <v>24</v>
      </c>
      <c r="C24" s="38" t="s">
        <v>36</v>
      </c>
      <c r="D24" s="38" t="s">
        <v>4</v>
      </c>
      <c r="E24" s="40">
        <v>6</v>
      </c>
      <c r="F24" s="40">
        <v>94795</v>
      </c>
      <c r="G24" s="46">
        <f t="shared" si="0"/>
        <v>568770</v>
      </c>
      <c r="H24" s="53" t="s">
        <v>69</v>
      </c>
      <c r="I24" s="51" t="s">
        <v>68</v>
      </c>
    </row>
    <row r="25" spans="1:9" s="41" customFormat="1" ht="38.25" x14ac:dyDescent="0.25">
      <c r="A25" s="44">
        <v>15</v>
      </c>
      <c r="B25" s="52" t="s">
        <v>45</v>
      </c>
      <c r="C25" s="38" t="s">
        <v>46</v>
      </c>
      <c r="D25" s="38" t="s">
        <v>4</v>
      </c>
      <c r="E25" s="40">
        <v>1</v>
      </c>
      <c r="F25" s="40">
        <v>208240</v>
      </c>
      <c r="G25" s="46">
        <f t="shared" si="0"/>
        <v>208240</v>
      </c>
      <c r="H25" s="53" t="s">
        <v>69</v>
      </c>
      <c r="I25" s="51" t="s">
        <v>68</v>
      </c>
    </row>
    <row r="26" spans="1:9" s="41" customFormat="1" ht="59.25" customHeight="1" x14ac:dyDescent="0.25">
      <c r="A26" s="44">
        <v>16</v>
      </c>
      <c r="B26" s="52" t="s">
        <v>47</v>
      </c>
      <c r="C26" s="38" t="s">
        <v>48</v>
      </c>
      <c r="D26" s="38" t="s">
        <v>4</v>
      </c>
      <c r="E26" s="40">
        <v>1</v>
      </c>
      <c r="F26" s="40">
        <v>74712</v>
      </c>
      <c r="G26" s="46">
        <f t="shared" si="0"/>
        <v>74712</v>
      </c>
      <c r="H26" s="53" t="s">
        <v>69</v>
      </c>
      <c r="I26" s="51" t="s">
        <v>68</v>
      </c>
    </row>
    <row r="27" spans="1:9" s="41" customFormat="1" ht="60" customHeight="1" x14ac:dyDescent="0.25">
      <c r="A27" s="44">
        <v>17</v>
      </c>
      <c r="B27" s="52" t="s">
        <v>49</v>
      </c>
      <c r="C27" s="38" t="s">
        <v>50</v>
      </c>
      <c r="D27" s="38" t="s">
        <v>4</v>
      </c>
      <c r="E27" s="40">
        <v>1</v>
      </c>
      <c r="F27" s="40">
        <v>106170</v>
      </c>
      <c r="G27" s="46">
        <f t="shared" si="0"/>
        <v>106170</v>
      </c>
      <c r="H27" s="53" t="s">
        <v>69</v>
      </c>
      <c r="I27" s="51" t="s">
        <v>68</v>
      </c>
    </row>
    <row r="28" spans="1:9" s="47" customFormat="1" ht="45" customHeight="1" x14ac:dyDescent="0.25">
      <c r="A28" s="44">
        <v>18</v>
      </c>
      <c r="B28" s="52" t="s">
        <v>25</v>
      </c>
      <c r="C28" s="38" t="s">
        <v>37</v>
      </c>
      <c r="D28" s="38" t="s">
        <v>5</v>
      </c>
      <c r="E28" s="39">
        <v>50</v>
      </c>
      <c r="F28" s="39">
        <v>44396</v>
      </c>
      <c r="G28" s="46">
        <f t="shared" si="0"/>
        <v>2219800</v>
      </c>
      <c r="H28" s="53" t="s">
        <v>69</v>
      </c>
      <c r="I28" s="51" t="s">
        <v>68</v>
      </c>
    </row>
    <row r="29" spans="1:9" s="47" customFormat="1" ht="72" customHeight="1" x14ac:dyDescent="0.25">
      <c r="A29" s="44">
        <v>19</v>
      </c>
      <c r="B29" s="52" t="s">
        <v>26</v>
      </c>
      <c r="C29" s="38" t="s">
        <v>53</v>
      </c>
      <c r="D29" s="38" t="s">
        <v>5</v>
      </c>
      <c r="E29" s="39">
        <v>2</v>
      </c>
      <c r="F29" s="39">
        <v>55051</v>
      </c>
      <c r="G29" s="46">
        <f t="shared" si="0"/>
        <v>110102</v>
      </c>
      <c r="H29" s="53" t="s">
        <v>69</v>
      </c>
      <c r="I29" s="51" t="s">
        <v>68</v>
      </c>
    </row>
    <row r="30" spans="1:9" s="47" customFormat="1" ht="83.25" customHeight="1" x14ac:dyDescent="0.25">
      <c r="A30" s="44">
        <v>20</v>
      </c>
      <c r="B30" s="52" t="s">
        <v>27</v>
      </c>
      <c r="C30" s="38" t="s">
        <v>40</v>
      </c>
      <c r="D30" s="38" t="s">
        <v>5</v>
      </c>
      <c r="E30" s="39">
        <v>2</v>
      </c>
      <c r="F30" s="39">
        <v>44396</v>
      </c>
      <c r="G30" s="46">
        <f t="shared" si="0"/>
        <v>88792</v>
      </c>
      <c r="H30" s="53" t="s">
        <v>69</v>
      </c>
      <c r="I30" s="51" t="s">
        <v>68</v>
      </c>
    </row>
    <row r="31" spans="1:9" s="47" customFormat="1" ht="78.75" customHeight="1" x14ac:dyDescent="0.25">
      <c r="A31" s="44">
        <v>21</v>
      </c>
      <c r="B31" s="52" t="s">
        <v>28</v>
      </c>
      <c r="C31" s="38" t="s">
        <v>38</v>
      </c>
      <c r="D31" s="38" t="s">
        <v>5</v>
      </c>
      <c r="E31" s="39">
        <v>9</v>
      </c>
      <c r="F31" s="39">
        <v>42271</v>
      </c>
      <c r="G31" s="46">
        <f t="shared" si="0"/>
        <v>380439</v>
      </c>
      <c r="H31" s="53" t="s">
        <v>69</v>
      </c>
      <c r="I31" s="51" t="s">
        <v>68</v>
      </c>
    </row>
    <row r="32" spans="1:9" s="47" customFormat="1" ht="78.75" customHeight="1" x14ac:dyDescent="0.25">
      <c r="A32" s="44">
        <v>22</v>
      </c>
      <c r="B32" s="52" t="s">
        <v>29</v>
      </c>
      <c r="C32" s="38" t="s">
        <v>39</v>
      </c>
      <c r="D32" s="38" t="s">
        <v>5</v>
      </c>
      <c r="E32" s="39">
        <v>25</v>
      </c>
      <c r="F32" s="39">
        <v>93390</v>
      </c>
      <c r="G32" s="46">
        <f t="shared" si="0"/>
        <v>2334750</v>
      </c>
      <c r="H32" s="53" t="s">
        <v>69</v>
      </c>
      <c r="I32" s="51" t="s">
        <v>68</v>
      </c>
    </row>
    <row r="33" spans="1:9" s="47" customFormat="1" ht="75.75" customHeight="1" x14ac:dyDescent="0.25">
      <c r="A33" s="44">
        <v>23</v>
      </c>
      <c r="B33" s="52" t="s">
        <v>30</v>
      </c>
      <c r="C33" s="38" t="s">
        <v>54</v>
      </c>
      <c r="D33" s="38" t="s">
        <v>5</v>
      </c>
      <c r="E33" s="39">
        <v>30</v>
      </c>
      <c r="F33" s="39">
        <v>109119</v>
      </c>
      <c r="G33" s="46">
        <f t="shared" si="0"/>
        <v>3273570</v>
      </c>
      <c r="H33" s="53" t="s">
        <v>69</v>
      </c>
      <c r="I33" s="51" t="s">
        <v>68</v>
      </c>
    </row>
    <row r="34" spans="1:9" s="47" customFormat="1" ht="69" customHeight="1" x14ac:dyDescent="0.25">
      <c r="A34" s="44">
        <v>24</v>
      </c>
      <c r="B34" s="52" t="s">
        <v>51</v>
      </c>
      <c r="C34" s="38" t="s">
        <v>52</v>
      </c>
      <c r="D34" s="38" t="s">
        <v>5</v>
      </c>
      <c r="E34" s="39">
        <v>2</v>
      </c>
      <c r="F34" s="39">
        <v>210375</v>
      </c>
      <c r="G34" s="46">
        <f t="shared" si="0"/>
        <v>420750</v>
      </c>
      <c r="H34" s="53" t="s">
        <v>69</v>
      </c>
      <c r="I34" s="51" t="s">
        <v>68</v>
      </c>
    </row>
    <row r="35" spans="1:9" s="47" customFormat="1" ht="21.75" customHeight="1" x14ac:dyDescent="0.25">
      <c r="A35" s="42"/>
      <c r="B35" s="43" t="s">
        <v>6</v>
      </c>
      <c r="C35" s="38"/>
      <c r="D35" s="38"/>
      <c r="E35" s="48"/>
      <c r="F35" s="48"/>
      <c r="G35" s="49">
        <f>SUM(G11:G34)</f>
        <v>104826661</v>
      </c>
      <c r="H35" s="45"/>
      <c r="I35" s="45"/>
    </row>
    <row r="36" spans="1:9" x14ac:dyDescent="0.25">
      <c r="A36" s="18"/>
      <c r="B36" s="6"/>
      <c r="C36" s="19"/>
      <c r="D36" s="20"/>
    </row>
    <row r="37" spans="1:9" x14ac:dyDescent="0.25">
      <c r="B37" s="11"/>
      <c r="C37" s="12"/>
    </row>
    <row r="38" spans="1:9" x14ac:dyDescent="0.25">
      <c r="B38" s="13"/>
      <c r="C38" s="14"/>
      <c r="D38" s="13"/>
    </row>
    <row r="39" spans="1:9" x14ac:dyDescent="0.25">
      <c r="B39" s="15"/>
      <c r="C39" s="14"/>
      <c r="D39" s="3"/>
      <c r="E39" s="21"/>
    </row>
    <row r="40" spans="1:9" ht="25.5" customHeight="1" x14ac:dyDescent="0.25">
      <c r="B40" s="13"/>
      <c r="C40" s="14"/>
      <c r="D40" s="22"/>
    </row>
    <row r="41" spans="1:9" x14ac:dyDescent="0.25">
      <c r="B41" s="13"/>
      <c r="C41" s="14"/>
      <c r="D41" s="13"/>
    </row>
    <row r="42" spans="1:9" x14ac:dyDescent="0.25">
      <c r="B42" s="13"/>
      <c r="C42" s="14"/>
      <c r="D42" s="13"/>
    </row>
    <row r="43" spans="1:9" x14ac:dyDescent="0.25">
      <c r="A43" s="3"/>
      <c r="B43" s="13"/>
      <c r="C43" s="14"/>
      <c r="D43" s="13"/>
    </row>
    <row r="44" spans="1:9" x14ac:dyDescent="0.25">
      <c r="A44" s="3"/>
      <c r="B44" s="13"/>
      <c r="C44" s="14"/>
      <c r="D44" s="13"/>
    </row>
    <row r="45" spans="1:9" x14ac:dyDescent="0.25">
      <c r="A45" s="3"/>
      <c r="B45" s="13"/>
      <c r="C45" s="14"/>
      <c r="D45" s="13"/>
    </row>
    <row r="46" spans="1:9" x14ac:dyDescent="0.25">
      <c r="A46" s="3"/>
      <c r="B46" s="13"/>
      <c r="C46" s="14"/>
      <c r="D46" s="13"/>
    </row>
    <row r="47" spans="1:9" ht="13.5" x14ac:dyDescent="0.25">
      <c r="A47" s="3"/>
      <c r="B47" s="13"/>
      <c r="C47" s="17"/>
      <c r="D47" s="3"/>
    </row>
    <row r="48" spans="1:9" ht="13.5" x14ac:dyDescent="0.25">
      <c r="A48" s="3"/>
      <c r="B48" s="13"/>
      <c r="C48" s="17"/>
      <c r="D48" s="16"/>
    </row>
    <row r="49" spans="1:6" ht="13.5" hidden="1" x14ac:dyDescent="0.25">
      <c r="A49" s="3"/>
      <c r="B49" s="23" t="s">
        <v>7</v>
      </c>
      <c r="C49" s="23"/>
      <c r="D49" s="23"/>
    </row>
    <row r="50" spans="1:6" x14ac:dyDescent="0.25">
      <c r="A50" s="3"/>
      <c r="B50" s="3"/>
      <c r="C50" s="3"/>
      <c r="D50" s="3"/>
    </row>
    <row r="51" spans="1:6" s="3" customFormat="1" x14ac:dyDescent="0.25">
      <c r="E51" s="1"/>
      <c r="F51" s="1"/>
    </row>
    <row r="52" spans="1:6" s="3" customFormat="1" x14ac:dyDescent="0.25">
      <c r="E52" s="1"/>
      <c r="F52" s="1"/>
    </row>
    <row r="53" spans="1:6" s="3" customFormat="1" x14ac:dyDescent="0.25">
      <c r="E53" s="1"/>
      <c r="F53" s="1"/>
    </row>
    <row r="54" spans="1:6" s="3" customFormat="1" x14ac:dyDescent="0.25">
      <c r="E54" s="1"/>
      <c r="F54" s="1"/>
    </row>
    <row r="55" spans="1:6" s="3" customFormat="1" x14ac:dyDescent="0.25">
      <c r="E55" s="1"/>
      <c r="F55" s="1"/>
    </row>
    <row r="56" spans="1:6" s="3" customFormat="1" x14ac:dyDescent="0.25">
      <c r="E56" s="1"/>
      <c r="F56" s="1"/>
    </row>
    <row r="57" spans="1:6" s="3" customFormat="1" x14ac:dyDescent="0.25">
      <c r="E57" s="1"/>
      <c r="F57" s="1"/>
    </row>
  </sheetData>
  <sheetProtection selectLockedCells="1" autoFilter="0"/>
  <mergeCells count="15">
    <mergeCell ref="I9:I10"/>
    <mergeCell ref="A9:A10"/>
    <mergeCell ref="B9:B10"/>
    <mergeCell ref="C9:C10"/>
    <mergeCell ref="D9:D10"/>
    <mergeCell ref="B2:H2"/>
    <mergeCell ref="B3:H3"/>
    <mergeCell ref="B4:H4"/>
    <mergeCell ref="B5:H6"/>
    <mergeCell ref="H9:H10"/>
    <mergeCell ref="B49:D49"/>
    <mergeCell ref="E9:E10"/>
    <mergeCell ref="F9:F10"/>
    <mergeCell ref="G9:G10"/>
    <mergeCell ref="B7:D7"/>
  </mergeCells>
  <pageMargins left="0.24" right="0.15748031496062992" top="0.64" bottom="0.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</vt:lpstr>
      <vt:lpstr>Тендер!Область_печати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2021-03-01T11:30:30Z</cp:lastPrinted>
  <dcterms:created xsi:type="dcterms:W3CDTF">2018-05-23T15:15:46Z</dcterms:created>
  <dcterms:modified xsi:type="dcterms:W3CDTF">2021-03-15T06:58:39Z</dcterms:modified>
</cp:coreProperties>
</file>